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160361C1-C568-4408-ACDA-848959011E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Лист1!$A$3:$D$68</definedName>
    <definedName name="_xlnm.Print_Titles" localSheetId="0">Лист1!$3:$3</definedName>
  </definedNames>
  <calcPr calcId="191029"/>
</workbook>
</file>

<file path=xl/calcChain.xml><?xml version="1.0" encoding="utf-8"?>
<calcChain xmlns="http://schemas.openxmlformats.org/spreadsheetml/2006/main">
  <c r="D68" i="1" l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</calcChain>
</file>

<file path=xl/sharedStrings.xml><?xml version="1.0" encoding="utf-8"?>
<sst xmlns="http://schemas.openxmlformats.org/spreadsheetml/2006/main" count="134" uniqueCount="134">
  <si>
    <t>2.1.1</t>
  </si>
  <si>
    <t>2.1.2</t>
  </si>
  <si>
    <t>3.3.10.1</t>
  </si>
  <si>
    <t>3.3.5</t>
  </si>
  <si>
    <t>2.2.1</t>
  </si>
  <si>
    <t>3.4.3</t>
  </si>
  <si>
    <t>3.4.6</t>
  </si>
  <si>
    <t>2.3.1</t>
  </si>
  <si>
    <t>2.4.1</t>
  </si>
  <si>
    <t>2.5.1</t>
  </si>
  <si>
    <t>3.3.1</t>
  </si>
  <si>
    <t>3.3.2</t>
  </si>
  <si>
    <t>3.3.3</t>
  </si>
  <si>
    <t>3.3.4</t>
  </si>
  <si>
    <t>3.3.6</t>
  </si>
  <si>
    <t>3.3.7</t>
  </si>
  <si>
    <t>3.3.8</t>
  </si>
  <si>
    <t>3.3.9</t>
  </si>
  <si>
    <t>3.3.10</t>
  </si>
  <si>
    <t>3.4.1</t>
  </si>
  <si>
    <t>3.4.1.1</t>
  </si>
  <si>
    <t>3.4.2</t>
  </si>
  <si>
    <t>3.4.4</t>
  </si>
  <si>
    <t>3.4.5</t>
  </si>
  <si>
    <t>3.4.7</t>
  </si>
  <si>
    <t>3.4.8</t>
  </si>
  <si>
    <t>3.4.9</t>
  </si>
  <si>
    <t>3.4.10</t>
  </si>
  <si>
    <t>3.5.1</t>
  </si>
  <si>
    <t>3.5.2</t>
  </si>
  <si>
    <t>3.5.3</t>
  </si>
  <si>
    <t>3.5.4</t>
  </si>
  <si>
    <t>3.5.5</t>
  </si>
  <si>
    <t>3.6.1</t>
  </si>
  <si>
    <t>3.6.2</t>
  </si>
  <si>
    <t>3.6.3</t>
  </si>
  <si>
    <t>3.6.4</t>
  </si>
  <si>
    <t>3.7.1</t>
  </si>
  <si>
    <t>4.1.1</t>
  </si>
  <si>
    <t>Наименование</t>
  </si>
  <si>
    <t>3.4.1.1.1</t>
  </si>
  <si>
    <t>3.3.11</t>
  </si>
  <si>
    <t>3.3.1.1</t>
  </si>
  <si>
    <t>Методика расчета выплат стимулирующего характера при достигнутых целевых показателях результативности медицинскими организациями, финансируемыми по подушевому нормативу при реализации территориальной программы ОМС Калининградской области</t>
  </si>
  <si>
    <t>3.3.2.1</t>
  </si>
  <si>
    <t>3.3.3.1</t>
  </si>
  <si>
    <t>3.3.3.1.1</t>
  </si>
  <si>
    <t>3.5.1.1</t>
  </si>
  <si>
    <t>3.5.1.1.1</t>
  </si>
  <si>
    <t>2.1</t>
  </si>
  <si>
    <t>2.1.1.1</t>
  </si>
  <si>
    <t>3.4.11</t>
  </si>
  <si>
    <t>Перечень КСГ, по которым оплата медицинской помощи осуществляется в полном объеме при длительности госпитализации 3 дня и менее</t>
  </si>
  <si>
    <t>2.4.1.1</t>
  </si>
  <si>
    <t>3.3.8.1</t>
  </si>
  <si>
    <t>3.4.7.1</t>
  </si>
  <si>
    <t>№ Приложения</t>
  </si>
  <si>
    <t>№ п/п</t>
  </si>
  <si>
    <t>3.5.6</t>
  </si>
  <si>
    <t>2.4.2</t>
  </si>
  <si>
    <t>3.4.12</t>
  </si>
  <si>
    <t>3.5.7</t>
  </si>
  <si>
    <t>кол-во листов</t>
  </si>
  <si>
    <t>2.6</t>
  </si>
  <si>
    <t>2.7</t>
  </si>
  <si>
    <t>Итого</t>
  </si>
  <si>
    <t>Перечень приложений к Тарифному соглашению на 2025 год</t>
  </si>
  <si>
    <t xml:space="preserve">Перечень медицинских организаций, участвующих в реализации территориальной Программы ОМС Калининградской области в рамках базовой Программы ОМС в 2025 году в разрезе видов и условий оказания медицинской помощи  </t>
  </si>
  <si>
    <t xml:space="preserve">Перечень медицинских организаций (структурных подразделений медицинских организаций), имеющих прикрепившихся лиц, оплата амбулаторной медицинской помощи в которых осуществляется по подушевому нормативу финансирования  на 2025 год
</t>
  </si>
  <si>
    <t>Коэффициент уровня оказания медицинской помощи в амбулаторно-поликлинических условиях на 2025 год</t>
  </si>
  <si>
    <t>Перечень медицинских организаций (структурных подразделений медицинских организаций), не имеющих прикрепившихся лиц, оплата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2025 год</t>
  </si>
  <si>
    <t xml:space="preserve">Перечень медицинских организаций, оказывающих стационарную медицинскую помощь по уровням ее оказания на 2025 год 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</si>
  <si>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 в 2025 году</t>
  </si>
  <si>
    <t>Перечень медицинских организаций, оказывающих скорую медицинскую помощь вне медицинских организаций , оплата медицинской помощи в которых осуществляется по подушевому нормативу финансирования в рамках территориальной программы ОМС на 2025 год. БАЗОВАЯ ПРОГРАММА</t>
  </si>
  <si>
    <t xml:space="preserve">Перечень медицинских организаций, оказывающих скорую специализированную медицинскую помощь вне медицинских организаций, включая медицинскую эвакуацию оплата медицинской помощи в которых осуществляется по подушевому нормативу финансирования по сверх базовой Программе ОМС в 2025 году </t>
  </si>
  <si>
    <t>Коэффициенты уровня и достижения целевых показателей уровня заработной платы медицинских работников  скорой медицинской помощи на 2025 год</t>
  </si>
  <si>
    <t>Перечень медицинских организаций, финансирование которых осуществляется по полному подушевому нормативу в рамках сверх базовой Программы ОМС в 2025 году</t>
  </si>
  <si>
    <t>Перечень медицинских организаций, участвующих в реализации территориальной программы ОМС Калининградской области в части вспомогательных репродуктивных технологий (ЭКО) в 2025 году</t>
  </si>
  <si>
    <t xml:space="preserve"> Коэффициент достижения целевых показателей уровня заработной платы медицинских работников (КДзп) в целях распределения  и доведения до медицинских организаций Калининградской области государственной формы собственности иных межбюджетных трансфертов в рамках базовой программы ОМС на 2025 год 
</t>
  </si>
  <si>
    <t>Половозрастные коэффициенты дифференциации подушевого норматива финансирования первичной медико-санитарной помощи, оказанной в амбулаторных условиях на 2025 год</t>
  </si>
  <si>
    <t>Половозрастные коэффициенты дифференциации подушевого норматива 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2025 год</t>
  </si>
  <si>
    <t>Коэффициент дифференциации на прикрепившихся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на 2025 год</t>
  </si>
  <si>
    <t>Коэффициенты дифференциации подушевого норматива для медицинских организаций-фондодержателей, по видам и условиям оказания медицинской помощи, не установленных базовой программой ОМС на 2025 год</t>
  </si>
  <si>
    <t>Дифференцированный подушевой норматив финансирования на прикрепившихся лиц в амбулаторных условиях  в рамках базовой программы ОМС на 2025 год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</si>
  <si>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на 2025 год</t>
  </si>
  <si>
    <t>Дифференцированный подушевой норматив 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2025 год</t>
  </si>
  <si>
    <t>Размер подушевых нормативов финансирования по всем видам и условиям медицинской помощи не установленной базовой программой ОМС  (социально-значимым видам медицинсой помощи) на 2025 год</t>
  </si>
  <si>
    <t>Тариф на оплату медицинской помощи,  оказанной в амбулаторных условиях на 2025 год</t>
  </si>
  <si>
    <t>Перечень групп и подгрупп заболеваний в разрезе МКБ 10 при оказании первичной медико - санитарной специализированной стоматологической помощи  в амбулаторных условиях в медицинских организациях Калининградской области в 2025 году</t>
  </si>
  <si>
    <t xml:space="preserve">Перечень  МКБ 10 при  оказании первичной медико - санитарной специализированной стоматологической помощи  в амбулаторных условиях  детям, к которым применяется  коэффициент сложности лечения (КСЛП) в 2025 году </t>
  </si>
  <si>
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</si>
  <si>
    <t>Тариф стоимости диагностических услуг, подлежащих учету при оказании амбулаторной медицинской помощи на 2025 год, не включенных в подушевой норматив финансирования</t>
  </si>
  <si>
    <t>Перечень  КСГ заболеваний  с указанием  коэффициентов относительной затратоемкости (КЗ)  при оказании стационарной  медицинской помощи в рамках сверх базовой программы ОМС по социально значимым видам медицинской помощи  на 2025 год</t>
  </si>
  <si>
    <t>Перечень заболеваний по МКБ -10 , включенных в КСГ заболеваний при оказании стационарной медицинской помощи в рамках сверх базовой Программы ОМС по социально-значимым видам медицинской помощи на 2025 год</t>
  </si>
  <si>
    <t>Перечень КСГ заболеваний, к которым не применяются повышающие коэффициенты специфики (КС повыш.) и понижающие коэффициенты (КС пониж.) в условиях круглосуточного стационара в рамках базовой программы ОМС на 2025 год</t>
  </si>
  <si>
    <t>Дополнительные классификационные критерии отнесения случаев лечения к КСГ (ДКК) в условиях круглосуточного стационара в рамках базовой программы ОМС на 2025 год</t>
  </si>
  <si>
    <t>Перечень КСГ, в которых не предусмотрена возможность выбора между критерием диагноза и услуги, в условиях круглосуточного стационара в рамках базовой программы ОМС на 2025 год</t>
  </si>
  <si>
    <t>Перечень КСГ заболеваний, которые предполагают хирургическое лечение или тромболитическую терапию в условиях круглосуточного стационара в рамках базовой программы ОМС на 2025 год</t>
  </si>
  <si>
    <t>Перечень услуг в составе КСГ заболеваний, к которым применяется КСЛП при проведении сочетанных хирургических вмешательств в условиях круглосуточного стационара, в рамках базовой программы ОМС на 2025 год</t>
  </si>
  <si>
    <t>Перечень услуг в составе КСГ заболеваний, к которым применяется КСЛП при проведении однотипных операций на парных органах в условиях круглосуточного стационара в рамках базовой программы ОМС на 2025 год</t>
  </si>
  <si>
    <t>Коэффициент уровня оказания медицинской помощи (КУС) в условиях круглосуточного стационара в рамках базовой программы ОМС на 2025 год</t>
  </si>
  <si>
    <t>Норматив финансовых затрат на единицу объема оказания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страхования, финансовое обеспечение которых осуществляется за счет субвенции из бюджета Федерального фонда обязательного медицинского страхования бюджетам территориальных фондов обязательного медицинского страхования на 2025 год</t>
  </si>
  <si>
    <t xml:space="preserve"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2025 год			</t>
  </si>
  <si>
    <t>Коэффициент достижения целевых показателей уровня заработной платы медицинских работников (КДзп) в условиях круглосуточного стационара в рамках базовой программы ОМС на 2025 год</t>
  </si>
  <si>
    <t>Перечень КСГ заболеваний,   при которых оказывается специализированная медицинская помощь в условиях дневного стационара, с указанием коэффициентов относительной затратоемкости и  специфики,  в рамках базовой Программы ОМС на 2025 год</t>
  </si>
  <si>
    <t>Перечень  КСГ заболеваний  с указанием  коэффициентов относительной затратоемкости (КЗ)  при оказании   медицинской помощи в условиях дневного стационара в  рамках сверх базовой программы ОМС (социально значимые виды медицинской помощи) на 2025 год</t>
  </si>
  <si>
    <t>Перечень заболеваний по МКБ -10, включенных в КСГ заболеваний при оказании медицинской помощи в условиях дневного стационара в рамках сверх базовой Программы ОМС по социально-значимым видам медицинской помощи на 2025 год</t>
  </si>
  <si>
    <t>Перечень КСГ заболеваний в условиях дневного стационара, к которым не применяются повышающие  (КС повыш.) и  понижающие коэффициенты (КС пониж.) специфики в рамках базовой программы ОМС на 2025 год</t>
  </si>
  <si>
    <t>Перечень КСГ заболеваний, относящихся к случаям сверхкороткого пребывания пациентов в условиях дневного стационара, оплата которых осуществляется в полном объеме независимо от длительности лечения в рамках базовой программы ОМС на 2025 год</t>
  </si>
  <si>
    <t>Коэффициент уровня оказания медицинской помощи (КУС) в условиях дневного стационара в рамках базовой программы ОМС на 2025 год</t>
  </si>
  <si>
    <t>Дополнительные классификационные критерии отнесения случаев лечения к КСГ (ДКК) в условиях дневного стационара в рамках базовой программы ОМС на 2025 год</t>
  </si>
  <si>
    <t>Перечень КСГ заболеваний, которые предполагают хирургическое лечение или тромболитическую терапию в условиях дневного стационара в рамках базовой программы ОМС на 2025 год</t>
  </si>
  <si>
    <t xml:space="preserve">Коэффициент достижения целевых показателей уровня заработной платы медицинских работников (КДзп) в условиях дневного стационара в рамках базовой программы ОМС на 2025 год </t>
  </si>
  <si>
    <t>Половозрастные коэффициенты дифференциации подушевого норматива финансирования скорой медицинской помощи на 2025 год в рамках базовой программы ОМС</t>
  </si>
  <si>
    <t>Коэффициенты дифференциации подушевого норматива финансирования станции (отделений) скорой медицинской помощи на 2025 год</t>
  </si>
  <si>
    <t>Тариф на оплату медицинской помощи, оказываемой скорой медицинской помощью вне медицинской организации  на 2025 год</t>
  </si>
  <si>
    <t>Тариф стоимости  оплаты проведения заместительной почечной терапии методом диализа на 2025 год</t>
  </si>
  <si>
    <t>Размер неоплаты или неполной оплаты затрат на оказание медицинской помощи, а также уплаты медицинской организацией штрафов за неоказание, несвоевременное оказание либо оказание медицинской помощи ненадлежащего качества на 2025 год</t>
  </si>
  <si>
    <t>2.8</t>
  </si>
  <si>
    <t xml:space="preserve">Перечень видов медицинской помощи, финансирование которых осуществляется по подушевому нормативу в рамках базовой программы ОМС </t>
  </si>
  <si>
    <t>2.8.1</t>
  </si>
  <si>
    <t>Перечень видов медицинской помощи, финансирование которых осуществляется по подушевому нормативу финансирования, включая оплату по всем видам и условиям  в рамках сверх базовой программы ОМС</t>
  </si>
  <si>
    <t>2.9</t>
  </si>
  <si>
    <t>2.9.1</t>
  </si>
  <si>
    <t>Перечень видов медицинской помощи, финансовое обеспечение которых осуществляется вне подушевого норматива финансирования в рамках базовой программы ОМС</t>
  </si>
  <si>
    <t>Перечень видов медицинской помощи, финансовое обеспечение которых осуществляется вне подушевого норматива финансирования в рамках сверх базовой программы ОМС</t>
  </si>
  <si>
    <t>2.10</t>
  </si>
  <si>
    <t>Перечень видов медицинской помощи, финансирование которых осуществляется по подушевому нормативу в рамках базовой программы ОМС при определении размера тарифов на оплату скорой медицинской помощи, оказанной вне медицинской организации</t>
  </si>
  <si>
    <t>Классификатор основных медицинских услуг по оказанию первичной медико – санитарной специализированной стоматологической помощи, оказанной в амбулаторных условиях в медицинских организациях Калининградской области в 2025 году, выраженных в условных единицах трудоемкости (УЕТ)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</si>
  <si>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 </t>
  </si>
  <si>
    <t>Перечень медицинских услуг в разрезе МКБ 10 при оказании амбулаторной стоматологической медицинской помощи за счет средств системы ОМС  в медицинских организациях Калининградской области на 2025 год</t>
  </si>
  <si>
    <t>Перечень КСГ заболеваний в условиях круглосуточного стационара с указанием коэффициентов относительной затратоемкости, коэффициентов специфики, указанием на применение коэффициента уровня медицинской организации, доли заработной платы и прочих расходов в составе тарифа в рамках базовой Программы ОМС на 2025 год</t>
  </si>
  <si>
    <t>Перечень случаев, для которых установлен КСЛП (коэффициент сложности лечения пациента) в условиях круглосуточного стационара в рамках базовой Программы ОМС на 2025 год</t>
  </si>
  <si>
    <t>Размер дифференцированного подушевого норматива финансирования скорой медицинской помощи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</si>
</sst>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D2DC3AD1-FFD8-424C-B4E8-631568EF0E65}"/>
    <cellStyle name="Финансовый 2" xfId="5" xr:uid="{F6FE200A-2A7D-46AC-A769-8B65865F8A5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8"/>
  <sheetViews>
    <sheetView tabSelected="1" zoomScale="112" zoomScaleNormal="112" zoomScaleSheetLayoutView="100" workbookViewId="0">
      <pane xSplit="2" ySplit="3" topLeftCell="C25" activePane="bottomRight" state="frozen"/>
      <selection pane="topRight" activeCell="B1" sqref="B1"/>
      <selection pane="bottomLeft" activeCell="A4" sqref="A4"/>
      <selection pane="bottomRight" activeCell="D29" sqref="D29"/>
    </sheetView>
  </sheetViews>
  <sheetFormatPr defaultColWidth="64" defaultRowHeight="12.75" x14ac:dyDescent="0.25"/>
  <cols>
    <col min="1" max="1" width="6.140625" style="1" bestFit="1" customWidth="1"/>
    <col min="2" max="2" width="14.85546875" style="9" customWidth="1"/>
    <col min="3" max="3" width="73.28515625" style="10" customWidth="1"/>
    <col min="4" max="4" width="11.85546875" style="1" bestFit="1" customWidth="1"/>
    <col min="5" max="5" width="13.42578125" style="1" customWidth="1"/>
    <col min="6" max="6" width="15.140625" style="1" customWidth="1"/>
    <col min="7" max="16384" width="64" style="1"/>
  </cols>
  <sheetData>
    <row r="1" spans="1:4" ht="15" customHeight="1" x14ac:dyDescent="0.25">
      <c r="A1" s="11" t="s">
        <v>66</v>
      </c>
      <c r="B1" s="11"/>
      <c r="C1" s="11"/>
    </row>
    <row r="3" spans="1:4" x14ac:dyDescent="0.25">
      <c r="A3" s="2" t="s">
        <v>57</v>
      </c>
      <c r="B3" s="3" t="s">
        <v>56</v>
      </c>
      <c r="C3" s="4" t="s">
        <v>39</v>
      </c>
      <c r="D3" s="1" t="s">
        <v>62</v>
      </c>
    </row>
    <row r="4" spans="1:4" ht="38.25" x14ac:dyDescent="0.25">
      <c r="A4" s="5">
        <v>1</v>
      </c>
      <c r="B4" s="6" t="s">
        <v>49</v>
      </c>
      <c r="C4" s="7" t="s">
        <v>67</v>
      </c>
      <c r="D4" s="1">
        <v>10</v>
      </c>
    </row>
    <row r="5" spans="1:4" ht="63.75" x14ac:dyDescent="0.25">
      <c r="A5" s="5">
        <f>A4+1</f>
        <v>2</v>
      </c>
      <c r="B5" s="6" t="s">
        <v>0</v>
      </c>
      <c r="C5" s="7" t="s">
        <v>68</v>
      </c>
      <c r="D5" s="1">
        <v>2</v>
      </c>
    </row>
    <row r="6" spans="1:4" ht="25.5" x14ac:dyDescent="0.25">
      <c r="A6" s="5">
        <f t="shared" ref="A6:A67" si="0">A5+1</f>
        <v>3</v>
      </c>
      <c r="B6" s="6" t="s">
        <v>50</v>
      </c>
      <c r="C6" s="8" t="s">
        <v>69</v>
      </c>
      <c r="D6" s="1">
        <v>3</v>
      </c>
    </row>
    <row r="7" spans="1:4" ht="51" x14ac:dyDescent="0.25">
      <c r="A7" s="5">
        <f t="shared" si="0"/>
        <v>4</v>
      </c>
      <c r="B7" s="6" t="s">
        <v>1</v>
      </c>
      <c r="C7" s="8" t="s">
        <v>70</v>
      </c>
      <c r="D7" s="1">
        <v>2</v>
      </c>
    </row>
    <row r="8" spans="1:4" ht="25.5" x14ac:dyDescent="0.25">
      <c r="A8" s="5">
        <f t="shared" si="0"/>
        <v>5</v>
      </c>
      <c r="B8" s="6" t="s">
        <v>4</v>
      </c>
      <c r="C8" s="8" t="s">
        <v>71</v>
      </c>
      <c r="D8" s="1">
        <v>2</v>
      </c>
    </row>
    <row r="9" spans="1:4" ht="38.25" x14ac:dyDescent="0.25">
      <c r="A9" s="5">
        <f t="shared" si="0"/>
        <v>6</v>
      </c>
      <c r="B9" s="6" t="s">
        <v>7</v>
      </c>
      <c r="C9" s="8" t="s">
        <v>72</v>
      </c>
      <c r="D9" s="1">
        <v>2</v>
      </c>
    </row>
    <row r="10" spans="1:4" ht="51" x14ac:dyDescent="0.25">
      <c r="A10" s="5">
        <f t="shared" si="0"/>
        <v>7</v>
      </c>
      <c r="B10" s="6" t="s">
        <v>8</v>
      </c>
      <c r="C10" s="8" t="s">
        <v>73</v>
      </c>
      <c r="D10" s="1">
        <v>1</v>
      </c>
    </row>
    <row r="11" spans="1:4" ht="51" x14ac:dyDescent="0.25">
      <c r="A11" s="5">
        <f t="shared" si="0"/>
        <v>8</v>
      </c>
      <c r="B11" s="6" t="s">
        <v>53</v>
      </c>
      <c r="C11" s="8" t="s">
        <v>74</v>
      </c>
      <c r="D11" s="1">
        <v>1</v>
      </c>
    </row>
    <row r="12" spans="1:4" ht="25.5" x14ac:dyDescent="0.25">
      <c r="A12" s="5">
        <f t="shared" si="0"/>
        <v>9</v>
      </c>
      <c r="B12" s="6" t="s">
        <v>59</v>
      </c>
      <c r="C12" s="8" t="s">
        <v>75</v>
      </c>
      <c r="D12" s="1">
        <v>1</v>
      </c>
    </row>
    <row r="13" spans="1:4" ht="25.5" x14ac:dyDescent="0.25">
      <c r="A13" s="5">
        <f t="shared" si="0"/>
        <v>10</v>
      </c>
      <c r="B13" s="6" t="s">
        <v>9</v>
      </c>
      <c r="C13" s="8" t="s">
        <v>76</v>
      </c>
      <c r="D13" s="1">
        <v>1</v>
      </c>
    </row>
    <row r="14" spans="1:4" ht="38.25" x14ac:dyDescent="0.25">
      <c r="A14" s="5">
        <f t="shared" si="0"/>
        <v>11</v>
      </c>
      <c r="B14" s="6" t="s">
        <v>63</v>
      </c>
      <c r="C14" s="8" t="s">
        <v>77</v>
      </c>
      <c r="D14" s="1">
        <v>1</v>
      </c>
    </row>
    <row r="15" spans="1:4" ht="63.75" x14ac:dyDescent="0.25">
      <c r="A15" s="5">
        <f t="shared" si="0"/>
        <v>12</v>
      </c>
      <c r="B15" s="6" t="s">
        <v>64</v>
      </c>
      <c r="C15" s="8" t="s">
        <v>78</v>
      </c>
      <c r="D15" s="1">
        <v>2</v>
      </c>
    </row>
    <row r="16" spans="1:4" ht="29.25" customHeight="1" x14ac:dyDescent="0.25">
      <c r="A16" s="5">
        <f t="shared" si="0"/>
        <v>13</v>
      </c>
      <c r="B16" s="6" t="s">
        <v>118</v>
      </c>
      <c r="C16" s="8" t="s">
        <v>119</v>
      </c>
      <c r="D16" s="1">
        <v>1</v>
      </c>
    </row>
    <row r="17" spans="1:4" ht="27" customHeight="1" x14ac:dyDescent="0.25">
      <c r="A17" s="5">
        <f t="shared" si="0"/>
        <v>14</v>
      </c>
      <c r="B17" s="6" t="s">
        <v>120</v>
      </c>
      <c r="C17" s="8" t="s">
        <v>121</v>
      </c>
      <c r="D17" s="1">
        <v>1</v>
      </c>
    </row>
    <row r="18" spans="1:4" ht="27" customHeight="1" x14ac:dyDescent="0.25">
      <c r="A18" s="5">
        <f t="shared" si="0"/>
        <v>15</v>
      </c>
      <c r="B18" s="6" t="s">
        <v>122</v>
      </c>
      <c r="C18" s="8" t="s">
        <v>124</v>
      </c>
      <c r="D18" s="1">
        <v>1</v>
      </c>
    </row>
    <row r="19" spans="1:4" ht="27" customHeight="1" x14ac:dyDescent="0.25">
      <c r="A19" s="5">
        <f t="shared" si="0"/>
        <v>16</v>
      </c>
      <c r="B19" s="6" t="s">
        <v>123</v>
      </c>
      <c r="C19" s="8" t="s">
        <v>125</v>
      </c>
      <c r="D19" s="1">
        <v>1</v>
      </c>
    </row>
    <row r="20" spans="1:4" ht="42.75" customHeight="1" x14ac:dyDescent="0.25">
      <c r="A20" s="5">
        <f t="shared" si="0"/>
        <v>17</v>
      </c>
      <c r="B20" s="6" t="s">
        <v>126</v>
      </c>
      <c r="C20" s="8" t="s">
        <v>127</v>
      </c>
      <c r="D20" s="1">
        <v>1</v>
      </c>
    </row>
    <row r="21" spans="1:4" ht="38.25" x14ac:dyDescent="0.25">
      <c r="A21" s="5">
        <f t="shared" si="0"/>
        <v>18</v>
      </c>
      <c r="B21" s="6" t="s">
        <v>10</v>
      </c>
      <c r="C21" s="8" t="s">
        <v>79</v>
      </c>
      <c r="D21" s="1">
        <v>1</v>
      </c>
    </row>
    <row r="22" spans="1:4" ht="51" x14ac:dyDescent="0.25">
      <c r="A22" s="5">
        <f t="shared" si="0"/>
        <v>19</v>
      </c>
      <c r="B22" s="6" t="s">
        <v>42</v>
      </c>
      <c r="C22" s="8" t="s">
        <v>80</v>
      </c>
      <c r="D22" s="1">
        <v>1</v>
      </c>
    </row>
    <row r="23" spans="1:4" ht="51" x14ac:dyDescent="0.25">
      <c r="A23" s="5">
        <f t="shared" si="0"/>
        <v>20</v>
      </c>
      <c r="B23" s="6" t="s">
        <v>11</v>
      </c>
      <c r="C23" s="8" t="s">
        <v>81</v>
      </c>
      <c r="D23" s="1">
        <v>1</v>
      </c>
    </row>
    <row r="24" spans="1:4" ht="38.25" x14ac:dyDescent="0.25">
      <c r="A24" s="5">
        <f t="shared" si="0"/>
        <v>21</v>
      </c>
      <c r="B24" s="6" t="s">
        <v>44</v>
      </c>
      <c r="C24" s="8" t="s">
        <v>82</v>
      </c>
      <c r="D24" s="1">
        <v>1</v>
      </c>
    </row>
    <row r="25" spans="1:4" ht="25.5" x14ac:dyDescent="0.25">
      <c r="A25" s="5">
        <f t="shared" si="0"/>
        <v>22</v>
      </c>
      <c r="B25" s="6" t="s">
        <v>12</v>
      </c>
      <c r="C25" s="8" t="s">
        <v>83</v>
      </c>
      <c r="D25" s="1">
        <v>1</v>
      </c>
    </row>
    <row r="26" spans="1:4" ht="38.25" x14ac:dyDescent="0.25">
      <c r="A26" s="5">
        <f t="shared" si="0"/>
        <v>23</v>
      </c>
      <c r="B26" s="6" t="s">
        <v>45</v>
      </c>
      <c r="C26" s="8" t="s">
        <v>84</v>
      </c>
      <c r="D26" s="1">
        <v>5</v>
      </c>
    </row>
    <row r="27" spans="1:4" ht="38.25" x14ac:dyDescent="0.25">
      <c r="A27" s="5">
        <f t="shared" si="0"/>
        <v>24</v>
      </c>
      <c r="B27" s="6" t="s">
        <v>46</v>
      </c>
      <c r="C27" s="8" t="s">
        <v>85</v>
      </c>
      <c r="D27" s="1">
        <v>1</v>
      </c>
    </row>
    <row r="28" spans="1:4" ht="38.25" x14ac:dyDescent="0.25">
      <c r="A28" s="5">
        <f t="shared" si="0"/>
        <v>25</v>
      </c>
      <c r="B28" s="6" t="s">
        <v>13</v>
      </c>
      <c r="C28" s="8" t="s">
        <v>86</v>
      </c>
      <c r="D28" s="1">
        <v>1</v>
      </c>
    </row>
    <row r="29" spans="1:4" ht="25.5" x14ac:dyDescent="0.25">
      <c r="A29" s="5">
        <f t="shared" si="0"/>
        <v>26</v>
      </c>
      <c r="B29" s="6" t="s">
        <v>3</v>
      </c>
      <c r="C29" s="8" t="s">
        <v>87</v>
      </c>
      <c r="D29" s="1">
        <v>13</v>
      </c>
    </row>
    <row r="30" spans="1:4" ht="51" x14ac:dyDescent="0.25">
      <c r="A30" s="5">
        <f t="shared" si="0"/>
        <v>27</v>
      </c>
      <c r="B30" s="6" t="s">
        <v>14</v>
      </c>
      <c r="C30" s="8" t="s">
        <v>128</v>
      </c>
      <c r="D30" s="1">
        <v>6</v>
      </c>
    </row>
    <row r="31" spans="1:4" ht="51" x14ac:dyDescent="0.25">
      <c r="A31" s="5">
        <f t="shared" si="0"/>
        <v>28</v>
      </c>
      <c r="B31" s="6" t="s">
        <v>15</v>
      </c>
      <c r="C31" s="8" t="s">
        <v>88</v>
      </c>
      <c r="D31" s="1">
        <v>5</v>
      </c>
    </row>
    <row r="32" spans="1:4" ht="51" x14ac:dyDescent="0.25">
      <c r="A32" s="5">
        <f t="shared" si="0"/>
        <v>29</v>
      </c>
      <c r="B32" s="6" t="s">
        <v>16</v>
      </c>
      <c r="C32" s="8" t="s">
        <v>129</v>
      </c>
      <c r="D32" s="1">
        <v>1</v>
      </c>
    </row>
    <row r="33" spans="1:4" ht="38.25" x14ac:dyDescent="0.25">
      <c r="A33" s="5">
        <f t="shared" si="0"/>
        <v>30</v>
      </c>
      <c r="B33" s="6" t="s">
        <v>54</v>
      </c>
      <c r="C33" s="8" t="s">
        <v>89</v>
      </c>
      <c r="D33" s="1">
        <v>1</v>
      </c>
    </row>
    <row r="34" spans="1:4" ht="38.25" x14ac:dyDescent="0.25">
      <c r="A34" s="5">
        <f t="shared" si="0"/>
        <v>31</v>
      </c>
      <c r="B34" s="6" t="s">
        <v>17</v>
      </c>
      <c r="C34" s="8" t="s">
        <v>130</v>
      </c>
      <c r="D34" s="1">
        <v>26</v>
      </c>
    </row>
    <row r="35" spans="1:4" ht="38.25" x14ac:dyDescent="0.25">
      <c r="A35" s="5">
        <f t="shared" si="0"/>
        <v>32</v>
      </c>
      <c r="B35" s="6" t="s">
        <v>18</v>
      </c>
      <c r="C35" s="8" t="s">
        <v>90</v>
      </c>
      <c r="D35" s="1">
        <v>16</v>
      </c>
    </row>
    <row r="36" spans="1:4" ht="38.25" x14ac:dyDescent="0.25">
      <c r="A36" s="5">
        <f t="shared" si="0"/>
        <v>33</v>
      </c>
      <c r="B36" s="6" t="s">
        <v>2</v>
      </c>
      <c r="C36" s="8" t="s">
        <v>91</v>
      </c>
      <c r="D36" s="1">
        <v>8</v>
      </c>
    </row>
    <row r="37" spans="1:4" ht="51" x14ac:dyDescent="0.25">
      <c r="A37" s="5">
        <f t="shared" si="0"/>
        <v>34</v>
      </c>
      <c r="B37" s="6" t="s">
        <v>41</v>
      </c>
      <c r="C37" s="8" t="s">
        <v>43</v>
      </c>
      <c r="D37" s="1">
        <v>20</v>
      </c>
    </row>
    <row r="38" spans="1:4" ht="63.75" x14ac:dyDescent="0.25">
      <c r="A38" s="5">
        <f t="shared" si="0"/>
        <v>35</v>
      </c>
      <c r="B38" s="6" t="s">
        <v>19</v>
      </c>
      <c r="C38" s="7" t="s">
        <v>131</v>
      </c>
      <c r="D38" s="1">
        <v>10</v>
      </c>
    </row>
    <row r="39" spans="1:4" ht="51" x14ac:dyDescent="0.25">
      <c r="A39" s="5">
        <f t="shared" si="0"/>
        <v>36</v>
      </c>
      <c r="B39" s="6" t="s">
        <v>20</v>
      </c>
      <c r="C39" s="8" t="s">
        <v>92</v>
      </c>
      <c r="D39" s="1">
        <v>1</v>
      </c>
    </row>
    <row r="40" spans="1:4" ht="38.25" x14ac:dyDescent="0.25">
      <c r="A40" s="5">
        <f t="shared" si="0"/>
        <v>37</v>
      </c>
      <c r="B40" s="6" t="s">
        <v>40</v>
      </c>
      <c r="C40" s="8" t="s">
        <v>93</v>
      </c>
      <c r="D40" s="1">
        <v>33</v>
      </c>
    </row>
    <row r="41" spans="1:4" ht="38.25" x14ac:dyDescent="0.25">
      <c r="A41" s="5">
        <f t="shared" si="0"/>
        <v>38</v>
      </c>
      <c r="B41" s="6" t="s">
        <v>21</v>
      </c>
      <c r="C41" s="8" t="s">
        <v>132</v>
      </c>
      <c r="D41" s="1">
        <v>2</v>
      </c>
    </row>
    <row r="42" spans="1:4" ht="38.25" x14ac:dyDescent="0.25">
      <c r="A42" s="5">
        <f t="shared" si="0"/>
        <v>39</v>
      </c>
      <c r="B42" s="6" t="s">
        <v>5</v>
      </c>
      <c r="C42" s="8" t="s">
        <v>94</v>
      </c>
      <c r="D42" s="1">
        <v>4</v>
      </c>
    </row>
    <row r="43" spans="1:4" ht="25.5" x14ac:dyDescent="0.25">
      <c r="A43" s="5">
        <f t="shared" si="0"/>
        <v>40</v>
      </c>
      <c r="B43" s="6" t="s">
        <v>22</v>
      </c>
      <c r="C43" s="8" t="s">
        <v>52</v>
      </c>
      <c r="D43" s="1">
        <v>4</v>
      </c>
    </row>
    <row r="44" spans="1:4" ht="38.25" x14ac:dyDescent="0.25">
      <c r="A44" s="5">
        <f t="shared" si="0"/>
        <v>41</v>
      </c>
      <c r="B44" s="6" t="s">
        <v>23</v>
      </c>
      <c r="C44" s="8" t="s">
        <v>95</v>
      </c>
      <c r="D44" s="1">
        <v>6</v>
      </c>
    </row>
    <row r="45" spans="1:4" ht="38.25" x14ac:dyDescent="0.25">
      <c r="A45" s="5">
        <f t="shared" si="0"/>
        <v>42</v>
      </c>
      <c r="B45" s="6" t="s">
        <v>6</v>
      </c>
      <c r="C45" s="8" t="s">
        <v>96</v>
      </c>
      <c r="D45" s="1">
        <v>1</v>
      </c>
    </row>
    <row r="46" spans="1:4" ht="38.25" x14ac:dyDescent="0.25">
      <c r="A46" s="5">
        <f t="shared" si="0"/>
        <v>43</v>
      </c>
      <c r="B46" s="6" t="s">
        <v>24</v>
      </c>
      <c r="C46" s="8" t="s">
        <v>97</v>
      </c>
      <c r="D46" s="1">
        <v>5</v>
      </c>
    </row>
    <row r="47" spans="1:4" ht="38.25" x14ac:dyDescent="0.25">
      <c r="A47" s="5">
        <f t="shared" si="0"/>
        <v>44</v>
      </c>
      <c r="B47" s="6" t="s">
        <v>55</v>
      </c>
      <c r="C47" s="8" t="s">
        <v>98</v>
      </c>
      <c r="D47" s="1">
        <v>7</v>
      </c>
    </row>
    <row r="48" spans="1:4" ht="38.25" x14ac:dyDescent="0.25">
      <c r="A48" s="5">
        <f t="shared" si="0"/>
        <v>45</v>
      </c>
      <c r="B48" s="6" t="s">
        <v>25</v>
      </c>
      <c r="C48" s="8" t="s">
        <v>99</v>
      </c>
      <c r="D48" s="1">
        <v>2</v>
      </c>
    </row>
    <row r="49" spans="1:4" ht="25.5" x14ac:dyDescent="0.25">
      <c r="A49" s="5">
        <f t="shared" si="0"/>
        <v>46</v>
      </c>
      <c r="B49" s="6" t="s">
        <v>26</v>
      </c>
      <c r="C49" s="8" t="s">
        <v>100</v>
      </c>
      <c r="D49" s="1">
        <v>2</v>
      </c>
    </row>
    <row r="50" spans="1:4" ht="76.5" x14ac:dyDescent="0.25">
      <c r="A50" s="5">
        <f t="shared" si="0"/>
        <v>47</v>
      </c>
      <c r="B50" s="6" t="s">
        <v>27</v>
      </c>
      <c r="C50" s="7" t="s">
        <v>101</v>
      </c>
      <c r="D50" s="1">
        <v>41</v>
      </c>
    </row>
    <row r="51" spans="1:4" ht="38.25" x14ac:dyDescent="0.25">
      <c r="A51" s="5">
        <f t="shared" si="0"/>
        <v>48</v>
      </c>
      <c r="B51" s="6" t="s">
        <v>51</v>
      </c>
      <c r="C51" s="7" t="s">
        <v>102</v>
      </c>
      <c r="D51" s="1">
        <v>14</v>
      </c>
    </row>
    <row r="52" spans="1:4" ht="38.25" x14ac:dyDescent="0.25">
      <c r="A52" s="5">
        <f t="shared" si="0"/>
        <v>49</v>
      </c>
      <c r="B52" s="6" t="s">
        <v>60</v>
      </c>
      <c r="C52" s="7" t="s">
        <v>103</v>
      </c>
      <c r="D52" s="1">
        <v>2</v>
      </c>
    </row>
    <row r="53" spans="1:4" ht="51" x14ac:dyDescent="0.25">
      <c r="A53" s="5">
        <f t="shared" si="0"/>
        <v>50</v>
      </c>
      <c r="B53" s="6" t="s">
        <v>28</v>
      </c>
      <c r="C53" s="8" t="s">
        <v>104</v>
      </c>
      <c r="D53" s="1">
        <v>8</v>
      </c>
    </row>
    <row r="54" spans="1:4" ht="51" x14ac:dyDescent="0.25">
      <c r="A54" s="5">
        <f t="shared" si="0"/>
        <v>51</v>
      </c>
      <c r="B54" s="6" t="s">
        <v>47</v>
      </c>
      <c r="C54" s="8" t="s">
        <v>105</v>
      </c>
      <c r="D54" s="1">
        <v>1</v>
      </c>
    </row>
    <row r="55" spans="1:4" ht="38.25" x14ac:dyDescent="0.25">
      <c r="A55" s="5">
        <f t="shared" si="0"/>
        <v>52</v>
      </c>
      <c r="B55" s="6" t="s">
        <v>48</v>
      </c>
      <c r="C55" s="8" t="s">
        <v>106</v>
      </c>
      <c r="D55" s="1">
        <v>6</v>
      </c>
    </row>
    <row r="56" spans="1:4" ht="38.25" x14ac:dyDescent="0.25">
      <c r="A56" s="5">
        <f t="shared" si="0"/>
        <v>53</v>
      </c>
      <c r="B56" s="6" t="s">
        <v>29</v>
      </c>
      <c r="C56" s="8" t="s">
        <v>107</v>
      </c>
      <c r="D56" s="1">
        <v>3</v>
      </c>
    </row>
    <row r="57" spans="1:4" ht="51" x14ac:dyDescent="0.25">
      <c r="A57" s="5">
        <f t="shared" si="0"/>
        <v>54</v>
      </c>
      <c r="B57" s="6" t="s">
        <v>30</v>
      </c>
      <c r="C57" s="8" t="s">
        <v>108</v>
      </c>
      <c r="D57" s="1">
        <v>4</v>
      </c>
    </row>
    <row r="58" spans="1:4" ht="25.5" x14ac:dyDescent="0.25">
      <c r="A58" s="5">
        <f t="shared" si="0"/>
        <v>55</v>
      </c>
      <c r="B58" s="6" t="s">
        <v>31</v>
      </c>
      <c r="C58" s="7" t="s">
        <v>109</v>
      </c>
      <c r="D58" s="1">
        <v>2</v>
      </c>
    </row>
    <row r="59" spans="1:4" ht="25.5" x14ac:dyDescent="0.25">
      <c r="A59" s="5">
        <f t="shared" si="0"/>
        <v>56</v>
      </c>
      <c r="B59" s="6" t="s">
        <v>32</v>
      </c>
      <c r="C59" s="8" t="s">
        <v>110</v>
      </c>
      <c r="D59" s="1">
        <v>2</v>
      </c>
    </row>
    <row r="60" spans="1:4" ht="38.25" x14ac:dyDescent="0.25">
      <c r="A60" s="5">
        <f t="shared" si="0"/>
        <v>57</v>
      </c>
      <c r="B60" s="6" t="s">
        <v>58</v>
      </c>
      <c r="C60" s="8" t="s">
        <v>111</v>
      </c>
      <c r="D60" s="1">
        <v>2</v>
      </c>
    </row>
    <row r="61" spans="1:4" ht="38.25" x14ac:dyDescent="0.25">
      <c r="A61" s="5">
        <f t="shared" si="0"/>
        <v>58</v>
      </c>
      <c r="B61" s="6" t="s">
        <v>61</v>
      </c>
      <c r="C61" s="8" t="s">
        <v>112</v>
      </c>
      <c r="D61" s="1">
        <v>2</v>
      </c>
    </row>
    <row r="62" spans="1:4" ht="25.5" x14ac:dyDescent="0.25">
      <c r="A62" s="5">
        <f t="shared" si="0"/>
        <v>59</v>
      </c>
      <c r="B62" s="6" t="s">
        <v>33</v>
      </c>
      <c r="C62" s="8" t="s">
        <v>133</v>
      </c>
      <c r="D62" s="1">
        <v>1</v>
      </c>
    </row>
    <row r="63" spans="1:4" ht="38.25" x14ac:dyDescent="0.25">
      <c r="A63" s="5">
        <f t="shared" si="0"/>
        <v>60</v>
      </c>
      <c r="B63" s="6" t="s">
        <v>34</v>
      </c>
      <c r="C63" s="8" t="s">
        <v>113</v>
      </c>
      <c r="D63" s="1">
        <v>1</v>
      </c>
    </row>
    <row r="64" spans="1:4" ht="25.5" x14ac:dyDescent="0.25">
      <c r="A64" s="5">
        <f t="shared" si="0"/>
        <v>61</v>
      </c>
      <c r="B64" s="6" t="s">
        <v>35</v>
      </c>
      <c r="C64" s="8" t="s">
        <v>114</v>
      </c>
      <c r="D64" s="1">
        <v>1</v>
      </c>
    </row>
    <row r="65" spans="1:4" ht="25.5" x14ac:dyDescent="0.25">
      <c r="A65" s="5">
        <f t="shared" si="0"/>
        <v>62</v>
      </c>
      <c r="B65" s="6" t="s">
        <v>36</v>
      </c>
      <c r="C65" s="8" t="s">
        <v>115</v>
      </c>
      <c r="D65" s="1">
        <v>1</v>
      </c>
    </row>
    <row r="66" spans="1:4" ht="25.5" x14ac:dyDescent="0.25">
      <c r="A66" s="5">
        <f t="shared" si="0"/>
        <v>63</v>
      </c>
      <c r="B66" s="6" t="s">
        <v>37</v>
      </c>
      <c r="C66" s="8" t="s">
        <v>116</v>
      </c>
      <c r="D66" s="1">
        <v>1</v>
      </c>
    </row>
    <row r="67" spans="1:4" ht="38.25" x14ac:dyDescent="0.25">
      <c r="A67" s="5">
        <f t="shared" si="0"/>
        <v>64</v>
      </c>
      <c r="B67" s="6" t="s">
        <v>38</v>
      </c>
      <c r="C67" s="8" t="s">
        <v>117</v>
      </c>
      <c r="D67" s="1">
        <v>11</v>
      </c>
    </row>
    <row r="68" spans="1:4" x14ac:dyDescent="0.25">
      <c r="A68" s="12" t="s">
        <v>65</v>
      </c>
      <c r="B68" s="12"/>
      <c r="C68" s="12"/>
      <c r="D68" s="1">
        <f>SUM(D4:D67)</f>
        <v>321</v>
      </c>
    </row>
  </sheetData>
  <autoFilter ref="A3:D68" xr:uid="{00000000-0001-0000-0000-000000000000}"/>
  <mergeCells count="2">
    <mergeCell ref="A1:C1"/>
    <mergeCell ref="A68:C68"/>
  </mergeCells>
  <phoneticPr fontId="7" type="noConversion"/>
  <printOptions horizontalCentered="1"/>
  <pageMargins left="0.78740157480314965" right="0.39370078740157483" top="0.39370078740157483" bottom="0.39370078740157483" header="0.31496062992125984" footer="0.31496062992125984"/>
  <pageSetup paperSize="9" scale="8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2025-01-29T11:10:55Z</dcterms:modified>
</cp:coreProperties>
</file>